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CKThu" sheetId="1" r:id="rId1"/>
  </sheets>
  <definedNames/>
  <calcPr fullCalcOnLoad="1"/>
</workbook>
</file>

<file path=xl/sharedStrings.xml><?xml version="1.0" encoding="utf-8"?>
<sst xmlns="http://schemas.openxmlformats.org/spreadsheetml/2006/main" count="77" uniqueCount="73">
  <si>
    <t>CỘNG HOÀ XÃ HỘI CHỦ NGHĨA VIỆT NAM</t>
  </si>
  <si>
    <r>
      <t xml:space="preserve"> </t>
    </r>
    <r>
      <rPr>
        <b/>
        <u val="single"/>
        <sz val="14"/>
        <rFont val="Times New Roman"/>
        <family val="1"/>
      </rPr>
      <t>Độc Lập - Tự Do - Hạnh Phúc</t>
    </r>
    <r>
      <rPr>
        <b/>
        <sz val="14"/>
        <rFont val="Times New Roman"/>
        <family val="1"/>
      </rPr>
      <t xml:space="preserve"> </t>
    </r>
  </si>
  <si>
    <t>SỞ GD &amp; ĐT QUẢNG NINH</t>
  </si>
  <si>
    <t>TT</t>
  </si>
  <si>
    <t>CÁC KHOẢN THU, ĐỐI TƯỢNG THU, MỨC THU, THỜI GIAN THU</t>
  </si>
  <si>
    <t>Nội dung thu/ đối tượng thu</t>
  </si>
  <si>
    <t>Mức thu đồng/ tháng</t>
  </si>
  <si>
    <t>Thời gian thu</t>
  </si>
  <si>
    <t>Ghi chú</t>
  </si>
  <si>
    <t>Mục đích sử dụng</t>
  </si>
  <si>
    <t>Thoả thuận với cha mẹ học sinh để thực hiện một số nhiệm vụ thay gia đình người học</t>
  </si>
  <si>
    <t>CÁC KHOẢN THU THEO QUY ĐỊNH</t>
  </si>
  <si>
    <t xml:space="preserve">Chi mua nước uống </t>
  </si>
  <si>
    <t>Trích tối thiểu 40% tổng thu học phí để thực hiện cải cách tiền lương theo quy định. Phần còn lại được sử dụng để phục vụ các hoạt động tại đơn vị theo đúng quy định cơ chế tự chủ của đơn vị sự nghiệp công lập được quy định tại Nghị định 16/2015/NĐ-CP ngày 14/02/2015 của Chính phủ</t>
  </si>
  <si>
    <t>- Chi mua VPP, in pano tuyên truyền…</t>
  </si>
  <si>
    <t xml:space="preserve">TRƯỜNG THPT UÔNG BÍ    </t>
  </si>
  <si>
    <t xml:space="preserve">- Chi khám sức khoẻ đầu năm cho học sinh </t>
  </si>
  <si>
    <t>- Chi mua thuốc, vật tư y tế, phụ thuốc phòng chống dịch bệnh và chi các khoản khác…</t>
  </si>
  <si>
    <t>Nộp về cơ quan BHXH . Phần trích lại để chi chăm sóc sức khoẻ ban đầu</t>
  </si>
  <si>
    <t xml:space="preserve">CÁC KHOẢN THU THEO THOẢ THUẬN ( Thu hộ cha mẹ học sinh ) </t>
  </si>
  <si>
    <t>2.1</t>
  </si>
  <si>
    <t>2.2</t>
  </si>
  <si>
    <t>Chi mua giá để thùng nước,khay, cốc, xô đựng nước thừa…</t>
  </si>
  <si>
    <t xml:space="preserve">Xe đạp </t>
  </si>
  <si>
    <t xml:space="preserve">Xe đạp điện </t>
  </si>
  <si>
    <t>Chi sửa chữa nhỏ, nâng cấp nhà xe</t>
  </si>
  <si>
    <t>Các đối tượng được miễn, giảm thực hiện theo thông tư số 09/2016 TTLT -BGDDT-BTC-BLĐTBXH ngày 30/3/2016</t>
  </si>
  <si>
    <r>
      <t xml:space="preserve"> - </t>
    </r>
    <r>
      <rPr>
        <b/>
        <sz val="10.5"/>
        <rFont val="Times New Roman"/>
        <family val="1"/>
      </rPr>
      <t xml:space="preserve">Vùng thành thị </t>
    </r>
    <r>
      <rPr>
        <sz val="10.5"/>
        <rFont val="Times New Roman"/>
        <family val="1"/>
      </rPr>
      <t>: Phường Quang Trung, Thanh Sơn, Yên Thanh, Trưng Vương và hs học trái tuyến</t>
    </r>
  </si>
  <si>
    <r>
      <t xml:space="preserve"> - </t>
    </r>
    <r>
      <rPr>
        <b/>
        <sz val="10.5"/>
        <rFont val="Times New Roman"/>
        <family val="1"/>
      </rPr>
      <t>Vùng nông thôn</t>
    </r>
    <r>
      <rPr>
        <sz val="10.5"/>
        <rFont val="Times New Roman"/>
        <family val="1"/>
      </rPr>
      <t xml:space="preserve"> : Phường Nam khê, Phương Nam, Phương Đông </t>
    </r>
  </si>
  <si>
    <r>
      <t xml:space="preserve"> - </t>
    </r>
    <r>
      <rPr>
        <b/>
        <sz val="10.5"/>
        <rFont val="Times New Roman"/>
        <family val="1"/>
      </rPr>
      <t>Vùng miền núi</t>
    </r>
    <r>
      <rPr>
        <sz val="10.5"/>
        <rFont val="Times New Roman"/>
        <family val="1"/>
      </rPr>
      <t xml:space="preserve"> : Phường Bắc Sơn , Điền Công </t>
    </r>
  </si>
  <si>
    <t>Nội dung chi</t>
  </si>
  <si>
    <t>BGH</t>
  </si>
  <si>
    <t>MỤC ĐÍCH SỬ DỤNG, NỘI DUNG CHI, MỨC CHI
CÁC THÔNG TIN KHÁC</t>
  </si>
  <si>
    <t xml:space="preserve">Để lại đơn vị chi các hoạt động thường xuyên của nhà trường theo hướng dẫn </t>
  </si>
  <si>
    <t xml:space="preserve">Học phí THPT.  Mức thu - Thu theo hộ khẩu thường trú của gia đình học sinh </t>
  </si>
  <si>
    <t>Chi công tác quản lý cho lãnh đạo, KT,TQ , thu nộp cho GVCN</t>
  </si>
  <si>
    <t xml:space="preserve">125.000 
đồng/ tháng </t>
  </si>
  <si>
    <t xml:space="preserve">50.000 
đồng/ tháng </t>
  </si>
  <si>
    <t xml:space="preserve">20.000 
đồng/ tháng </t>
  </si>
  <si>
    <t>1.1</t>
  </si>
  <si>
    <t>1.2</t>
  </si>
  <si>
    <t>1.3</t>
  </si>
  <si>
    <t>2.3</t>
  </si>
  <si>
    <t>II</t>
  </si>
  <si>
    <t>I</t>
  </si>
  <si>
    <t xml:space="preserve">          Uông bí,  ngày   10  tháng 09 năm 2018</t>
  </si>
  <si>
    <t>BẢNG CÔNG KHAI CÁC KHOẢN THU TRONG NĂM HỌC 2018-2019</t>
  </si>
  <si>
    <t xml:space="preserve">Trường THPT Uông bí công khai các khoản thu năm học 2018-2019 cụ thể như sau : </t>
  </si>
  <si>
    <t>Kỳ I 
(4 tháng thu vào tháng 9,10/2018)</t>
  </si>
  <si>
    <t>Kỳ II
 (5 tháng thu vào tháng 01,02/2019)</t>
  </si>
  <si>
    <t xml:space="preserve">9.000 
đồng / tháng </t>
  </si>
  <si>
    <t>Trả tiền cho người phục vụ nước :
 (400.000 đồng / tháng x 9,5 tháng )</t>
  </si>
  <si>
    <t xml:space="preserve">25.000
 đồng/ tháng </t>
  </si>
  <si>
    <t xml:space="preserve">35.000
 đồng/ tháng </t>
  </si>
  <si>
    <t xml:space="preserve">Nộp thuế, mua hóa đơn theo quy định </t>
  </si>
  <si>
    <t>Bảo hiểm y tế học sinh : (Học sinh có thể nộp làm 2 lần trong năm học) - Thời hạn thu nộp về BHXH : Tháng 11/2018 
                                                                                                                     - Miễn các đối tượng chính sách, con công an, bộ đội, hộ nghèo, hộ cận nghèo ….</t>
  </si>
  <si>
    <r>
      <t>Khối 10:</t>
    </r>
    <r>
      <rPr>
        <sz val="10.5"/>
        <rFont val="Times New Roman"/>
        <family val="1"/>
      </rPr>
      <t xml:space="preserve">  (1.390.000 đồng  x 4,5% x 12 tháng x 70%) =  </t>
    </r>
    <r>
      <rPr>
        <b/>
        <sz val="10.5"/>
        <rFont val="Times New Roman"/>
        <family val="1"/>
      </rPr>
      <t xml:space="preserve">525.420 đồng/ năm học </t>
    </r>
  </si>
  <si>
    <r>
      <t>Khối 11:</t>
    </r>
    <r>
      <rPr>
        <sz val="10.5"/>
        <rFont val="Times New Roman"/>
        <family val="1"/>
      </rPr>
      <t xml:space="preserve">  (1.390.000 đồng  x 4,5% x 12 tháng x 70%) =  </t>
    </r>
    <r>
      <rPr>
        <b/>
        <sz val="10.5"/>
        <rFont val="Times New Roman"/>
        <family val="1"/>
      </rPr>
      <t xml:space="preserve">525.420 đồng/ năm học </t>
    </r>
  </si>
  <si>
    <r>
      <t>Khối 12</t>
    </r>
    <r>
      <rPr>
        <sz val="10.5"/>
        <rFont val="Times New Roman"/>
        <family val="1"/>
      </rPr>
      <t xml:space="preserve">:  (1.390.000 đồng  x 4,5% x 6 tháng x 70%) =   </t>
    </r>
    <r>
      <rPr>
        <b/>
        <sz val="10.5"/>
        <rFont val="Times New Roman"/>
        <family val="1"/>
      </rPr>
      <t xml:space="preserve">262.710 đồng/ năm học </t>
    </r>
  </si>
  <si>
    <t>Chi trả tiền công người trông xe 
(5 người x 9,5 tháng x 3.530.000đồng/ người )</t>
  </si>
  <si>
    <t xml:space="preserve">Thu theo đăng ký đi xe
 của học sinh các lớp 
Thu 9 tháng </t>
  </si>
  <si>
    <t>Ghi chú:   - Các khoản thu có dự toán thu - chi theo từng nguồn kèm theo</t>
  </si>
  <si>
    <t xml:space="preserve">                 -   Yêu cầu các khoản thu đều phải có danh sách và chữ ký của học sinh khi nộp .</t>
  </si>
  <si>
    <t xml:space="preserve">         - Các khoản thu trên có thể nộp theo tháng đối với học sinh có hoàn cảnh đặc biệt .
                        (  gia đình học sinh làm đơn gửi nhà trường xem xét giải quyết ) </t>
  </si>
  <si>
    <t>Thu theo CV số: 544/CV- BHXH  ngày 22/8/2018 của BHXH Uông bí V/v triển khai thực hiện BHYT học sinh, SV năm học 2018-2019.</t>
  </si>
  <si>
    <t>Thu học sinh toàn trường 
 ( Hợp đồng với công ty nước khoáng MHC - Việt nam cung cấp nước phục vụ học sinh. ( Sử dụng nước uống Suối mơ loại Bình có vòi )</t>
  </si>
  <si>
    <t xml:space="preserve">Thu 9,5 tháng 
 ( Tính cho tất cả các buổi học: Sáng, chiều, các hoạt động tập thể, ngoài giờ lên lớp  ….)
</t>
  </si>
  <si>
    <t xml:space="preserve">  Căn cứ biên bản thỏa thuận giữa lãnh đạo nhà trường và đại diện hội cha mẹ học sinh  ngày  15   tháng  9  năm 2018 về phương hướng thực hiện nhiệm vụ năm học
 2018-2019  trong đó   có thỏa thuận, thống nhất các khoản thu nộp trong năm học 2018-2019 giữa nhà trường và cha mẹ học sinh  .</t>
  </si>
  <si>
    <t xml:space="preserve">  Căn cứ hướng dẫn số: 2292/GSD-ĐT - KHTC ngày 05/9/2018 của Sở GD-ĐT Quảng Ninh V/v hướng dẫn triển khai thực hiện các khoản thu,chi ngoài ngân sách, chấn chỉnh tình trạng lạm thu trong cơ sở  giáo dục từ năm học 2018-2019. </t>
  </si>
  <si>
    <t>Tổng thu 
cả năm 
( đồng )</t>
  </si>
  <si>
    <t xml:space="preserve">Tiền nước uống của học sinh  : Khoản thu này được tính theo số lượng nước học sinh sử dụng                                                  </t>
  </si>
  <si>
    <r>
      <t xml:space="preserve">Tiền trông giữ phương tiện cho học sinh </t>
    </r>
    <r>
      <rPr>
        <sz val="12"/>
        <color indexed="8"/>
        <rFont val="Times New Roman"/>
        <family val="1"/>
      </rPr>
      <t xml:space="preserve">( Căn cứ quyết định số 353/2017/QĐ -UBND ngày 25/01/2017của UBND Tỉnh Quảng Ninh quy định  giá dịch vụ trông
 giữ xe tại các điểm trên địa bàn Tỉnh Quảng Ninh-  Định mức : xe đạp : 50.000 đồng / tháng ; Xe đạp điện: 90.000 đồng/ tháng  ). </t>
    </r>
  </si>
  <si>
    <t>Chi làm vé, mua dụng cụ phục vụ nhà xe:điện chiếu sáng, quạt, phương tiện  phòng chống chaý nổ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</si>
</sst>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
    <numFmt numFmtId="177" formatCode="_(* #,##0_);_(* \(#,##0\);_(* &quot;-&quot;??_);_(@_)"/>
    <numFmt numFmtId="178" formatCode="_(* #,##0.0_);_(* \(#,##0.0\);_(* &quot;-&quot;??_);_(@_)"/>
  </numFmts>
  <fonts count="70">
    <font>
      <sz val="10"/>
      <name val=".VnTime"/>
      <family val="0"/>
    </font>
    <font>
      <sz val="8"/>
      <name val=".VnTime"/>
      <family val="2"/>
    </font>
    <font>
      <b/>
      <sz val="12"/>
      <name val="Times New Roman"/>
      <family val="1"/>
    </font>
    <font>
      <b/>
      <sz val="14"/>
      <name val="Times New Roman"/>
      <family val="1"/>
    </font>
    <font>
      <i/>
      <sz val="14"/>
      <name val="Times New Roman"/>
      <family val="1"/>
    </font>
    <font>
      <b/>
      <sz val="16"/>
      <name val="Times New Roman"/>
      <family val="1"/>
    </font>
    <font>
      <sz val="14"/>
      <name val="Times New Roman"/>
      <family val="1"/>
    </font>
    <font>
      <b/>
      <u val="single"/>
      <sz val="14"/>
      <name val="Times New Roman"/>
      <family val="1"/>
    </font>
    <font>
      <sz val="10"/>
      <name val="Arial"/>
      <family val="2"/>
    </font>
    <font>
      <sz val="13.5"/>
      <name val="Times New Roman"/>
      <family val="1"/>
    </font>
    <font>
      <b/>
      <sz val="13.5"/>
      <name val="Times New Roman"/>
      <family val="1"/>
    </font>
    <font>
      <sz val="10.5"/>
      <name val="Times New Roman"/>
      <family val="1"/>
    </font>
    <font>
      <b/>
      <sz val="10.5"/>
      <name val="Times New Roman"/>
      <family val="1"/>
    </font>
    <font>
      <sz val="11.5"/>
      <name val="Times New Roman"/>
      <family val="1"/>
    </font>
    <font>
      <b/>
      <sz val="13"/>
      <name val="Times New Roman"/>
      <family val="1"/>
    </font>
    <font>
      <u val="single"/>
      <sz val="10"/>
      <color indexed="36"/>
      <name val="Arial"/>
      <family val="2"/>
    </font>
    <font>
      <u val="single"/>
      <sz val="10"/>
      <color indexed="12"/>
      <name val="Arial"/>
      <family val="2"/>
    </font>
    <font>
      <b/>
      <sz val="11"/>
      <color indexed="8"/>
      <name val="Times New Roman"/>
      <family val="1"/>
    </font>
    <font>
      <sz val="11"/>
      <color indexed="8"/>
      <name val="Times New Roman"/>
      <family val="1"/>
    </font>
    <font>
      <sz val="11"/>
      <name val="Times New Roman"/>
      <family val="1"/>
    </font>
    <font>
      <sz val="11"/>
      <name val=".VnTime"/>
      <family val="2"/>
    </font>
    <font>
      <b/>
      <sz val="10"/>
      <color indexed="8"/>
      <name val="Times New Roman"/>
      <family val="1"/>
    </font>
    <font>
      <sz val="12"/>
      <name val="Times New Roman"/>
      <family val="1"/>
    </font>
    <font>
      <sz val="12"/>
      <name val=".VnTime"/>
      <family val="2"/>
    </font>
    <font>
      <b/>
      <sz val="11"/>
      <name val="Times New Roman"/>
      <family val="1"/>
    </font>
    <font>
      <b/>
      <sz val="12"/>
      <color indexed="8"/>
      <name val="Times New Roman"/>
      <family val="1"/>
    </font>
    <font>
      <sz val="12"/>
      <color indexed="8"/>
      <name val="Times New Roman"/>
      <family val="1"/>
    </font>
    <font>
      <i/>
      <sz val="10"/>
      <name val=".VnTime"/>
      <family val="2"/>
    </font>
    <font>
      <b/>
      <i/>
      <sz val="16"/>
      <name val="Times New Roman"/>
      <family val="1"/>
    </font>
    <font>
      <i/>
      <sz val="12"/>
      <name val="Times New Roman"/>
      <family val="1"/>
    </font>
    <font>
      <b/>
      <i/>
      <sz val="10"/>
      <color indexed="8"/>
      <name val="Times New Roman"/>
      <family val="1"/>
    </font>
    <font>
      <b/>
      <i/>
      <sz val="11"/>
      <name val="Times New Roman"/>
      <family val="1"/>
    </font>
    <font>
      <b/>
      <i/>
      <sz val="11"/>
      <color indexed="8"/>
      <name val="Times New Roman"/>
      <family val="1"/>
    </font>
    <font>
      <i/>
      <sz val="11"/>
      <color indexed="8"/>
      <name val="Times New Roman"/>
      <family val="1"/>
    </font>
    <font>
      <i/>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28" borderId="2" applyNumberFormat="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8"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4">
    <xf numFmtId="0" fontId="0" fillId="0" borderId="0" xfId="0" applyAlignment="1">
      <alignment/>
    </xf>
    <xf numFmtId="0" fontId="6" fillId="0" borderId="0" xfId="57" applyFont="1">
      <alignment/>
      <protection/>
    </xf>
    <xf numFmtId="0" fontId="8" fillId="0" borderId="0" xfId="57">
      <alignment/>
      <protection/>
    </xf>
    <xf numFmtId="0" fontId="11" fillId="0" borderId="10" xfId="57" applyFont="1" applyBorder="1" applyAlignment="1">
      <alignment horizontal="left" vertical="center" wrapText="1"/>
      <protection/>
    </xf>
    <xf numFmtId="0" fontId="10" fillId="0" borderId="0" xfId="57" applyFont="1" applyAlignment="1">
      <alignment/>
      <protection/>
    </xf>
    <xf numFmtId="177" fontId="19" fillId="0" borderId="10" xfId="41" applyNumberFormat="1" applyFont="1" applyBorder="1" applyAlignment="1" quotePrefix="1">
      <alignment horizontal="center" vertical="center" wrapText="1"/>
    </xf>
    <xf numFmtId="0" fontId="19" fillId="0" borderId="10" xfId="0" applyFont="1" applyBorder="1" applyAlignment="1" quotePrefix="1">
      <alignment horizontal="left" vertical="center" wrapText="1"/>
    </xf>
    <xf numFmtId="0" fontId="18"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9" fillId="0" borderId="10" xfId="0" applyFont="1" applyBorder="1" applyAlignment="1">
      <alignment horizontal="left" vertical="center" wrapText="1"/>
    </xf>
    <xf numFmtId="177" fontId="18" fillId="0" borderId="0" xfId="41" applyNumberFormat="1" applyFont="1" applyBorder="1" applyAlignment="1">
      <alignment horizontal="center" vertical="center" wrapText="1"/>
    </xf>
    <xf numFmtId="0" fontId="19" fillId="0" borderId="0" xfId="0" applyFont="1" applyBorder="1"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0" fontId="5" fillId="0" borderId="0" xfId="57" applyFont="1" applyAlignment="1">
      <alignment horizontal="center"/>
      <protection/>
    </xf>
    <xf numFmtId="0" fontId="11"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9" fillId="0" borderId="0" xfId="57" applyFont="1" applyAlignment="1">
      <alignment horizontal="center"/>
      <protection/>
    </xf>
    <xf numFmtId="0" fontId="0" fillId="0" borderId="0" xfId="0" applyAlignment="1">
      <alignment horizontal="center"/>
    </xf>
    <xf numFmtId="0" fontId="8" fillId="0" borderId="0" xfId="57" applyAlignment="1">
      <alignment horizontal="center"/>
      <protection/>
    </xf>
    <xf numFmtId="0" fontId="13" fillId="0" borderId="0" xfId="57" applyFont="1" applyAlignment="1">
      <alignment horizontal="center"/>
      <protection/>
    </xf>
    <xf numFmtId="0" fontId="22" fillId="0" borderId="0" xfId="0" applyFont="1" applyAlignment="1">
      <alignment horizontal="center"/>
    </xf>
    <xf numFmtId="0" fontId="22" fillId="0" borderId="0" xfId="0" applyFont="1" applyAlignment="1">
      <alignment/>
    </xf>
    <xf numFmtId="0" fontId="23" fillId="0" borderId="0" xfId="0" applyFont="1" applyAlignment="1">
      <alignment/>
    </xf>
    <xf numFmtId="0" fontId="20" fillId="0" borderId="0" xfId="0" applyFont="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177" fontId="24" fillId="0" borderId="10" xfId="41" applyNumberFormat="1" applyFont="1" applyBorder="1" applyAlignment="1">
      <alignment horizontal="center" vertical="center" wrapText="1"/>
    </xf>
    <xf numFmtId="0" fontId="25" fillId="0" borderId="10"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Alignment="1">
      <alignment horizontal="center" vertical="center"/>
    </xf>
    <xf numFmtId="0" fontId="27" fillId="0" borderId="0" xfId="0" applyFont="1" applyAlignment="1">
      <alignment/>
    </xf>
    <xf numFmtId="0" fontId="28" fillId="0" borderId="0" xfId="57" applyFont="1" applyAlignment="1">
      <alignment horizontal="center"/>
      <protection/>
    </xf>
    <xf numFmtId="0" fontId="29" fillId="0" borderId="0" xfId="0" applyFont="1" applyAlignment="1">
      <alignment/>
    </xf>
    <xf numFmtId="177" fontId="31" fillId="0" borderId="10" xfId="41" applyNumberFormat="1" applyFont="1" applyBorder="1" applyAlignment="1">
      <alignment horizontal="center" vertical="center" wrapText="1"/>
    </xf>
    <xf numFmtId="177" fontId="33" fillId="0" borderId="0" xfId="41" applyNumberFormat="1" applyFont="1" applyBorder="1" applyAlignment="1">
      <alignment horizontal="center" vertical="center" wrapText="1"/>
    </xf>
    <xf numFmtId="0" fontId="34" fillId="0" borderId="0" xfId="57" applyFont="1">
      <alignment/>
      <protection/>
    </xf>
    <xf numFmtId="177" fontId="18" fillId="0" borderId="10" xfId="41" applyNumberFormat="1"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69" fillId="0" borderId="0" xfId="57" applyFont="1" applyAlignment="1">
      <alignment horizontal="left" wrapText="1"/>
      <protection/>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2" fillId="0" borderId="0" xfId="0" applyFont="1" applyAlignment="1">
      <alignment horizontal="left" wrapText="1"/>
    </xf>
    <xf numFmtId="0" fontId="22" fillId="0" borderId="0" xfId="0" applyFont="1" applyAlignment="1">
      <alignment horizontal="left"/>
    </xf>
    <xf numFmtId="0" fontId="4" fillId="0" borderId="0" xfId="0" applyFont="1" applyAlignment="1">
      <alignment horizontal="center"/>
    </xf>
    <xf numFmtId="0" fontId="14" fillId="0" borderId="0" xfId="0" applyFont="1" applyBorder="1" applyAlignment="1">
      <alignment horizontal="center"/>
    </xf>
    <xf numFmtId="177" fontId="21" fillId="0" borderId="10" xfId="41" applyNumberFormat="1" applyFont="1" applyBorder="1" applyAlignment="1">
      <alignment horizontal="center" vertical="center" wrapText="1"/>
    </xf>
    <xf numFmtId="0" fontId="25" fillId="0" borderId="10" xfId="0" applyFont="1" applyBorder="1" applyAlignment="1">
      <alignment horizontal="left" vertical="center" wrapText="1"/>
    </xf>
    <xf numFmtId="0" fontId="18" fillId="0" borderId="10" xfId="0" applyFont="1" applyBorder="1" applyAlignment="1">
      <alignment horizontal="left" vertical="center" wrapText="1"/>
    </xf>
    <xf numFmtId="177" fontId="17" fillId="0" borderId="10" xfId="41" applyNumberFormat="1" applyFont="1" applyBorder="1" applyAlignment="1">
      <alignment horizontal="center" vertical="center" wrapText="1"/>
    </xf>
    <xf numFmtId="0" fontId="2" fillId="0" borderId="0" xfId="57" applyFont="1" applyAlignment="1">
      <alignment horizontal="left"/>
      <protection/>
    </xf>
    <xf numFmtId="0" fontId="18" fillId="0" borderId="10" xfId="0" applyFont="1" applyBorder="1" applyAlignment="1">
      <alignment horizontal="center" vertical="center" wrapText="1"/>
    </xf>
    <xf numFmtId="177" fontId="32" fillId="0" borderId="11" xfId="41" applyNumberFormat="1" applyFont="1" applyBorder="1" applyAlignment="1">
      <alignment horizontal="center" vertical="center" wrapText="1"/>
    </xf>
    <xf numFmtId="177" fontId="32" fillId="0" borderId="12" xfId="41" applyNumberFormat="1" applyFont="1" applyBorder="1" applyAlignment="1">
      <alignment horizontal="center" vertical="center" wrapText="1"/>
    </xf>
    <xf numFmtId="177" fontId="32" fillId="0" borderId="13" xfId="41" applyNumberFormat="1" applyFont="1" applyBorder="1" applyAlignment="1">
      <alignment horizontal="center" vertical="center" wrapText="1"/>
    </xf>
    <xf numFmtId="0" fontId="12" fillId="0" borderId="10" xfId="57" applyFont="1" applyBorder="1" applyAlignment="1">
      <alignment horizontal="left" vertical="center" wrapText="1"/>
      <protection/>
    </xf>
    <xf numFmtId="0" fontId="11" fillId="0" borderId="10" xfId="57" applyFont="1" applyBorder="1" applyAlignment="1">
      <alignment horizontal="left" vertical="center" wrapText="1"/>
      <protection/>
    </xf>
    <xf numFmtId="0" fontId="17" fillId="0" borderId="10" xfId="0" applyFont="1" applyBorder="1" applyAlignment="1">
      <alignment horizontal="left" vertical="center" wrapText="1"/>
    </xf>
    <xf numFmtId="0" fontId="25" fillId="0" borderId="14" xfId="0" applyFont="1" applyBorder="1" applyAlignment="1">
      <alignment horizontal="left" wrapText="1"/>
    </xf>
    <xf numFmtId="0" fontId="25" fillId="0" borderId="15" xfId="0" applyFont="1" applyBorder="1" applyAlignment="1">
      <alignment horizontal="left" wrapText="1"/>
    </xf>
    <xf numFmtId="0" fontId="25" fillId="0" borderId="16" xfId="0" applyFont="1" applyBorder="1" applyAlignment="1">
      <alignment horizontal="left" wrapText="1"/>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quotePrefix="1">
      <alignment horizontal="left" vertical="center" wrapText="1"/>
    </xf>
    <xf numFmtId="0" fontId="11" fillId="0" borderId="10" xfId="0" applyFont="1" applyBorder="1" applyAlignment="1">
      <alignment horizontal="left" vertical="center" wrapText="1"/>
    </xf>
    <xf numFmtId="177" fontId="30" fillId="0" borderId="11" xfId="41" applyNumberFormat="1" applyFont="1" applyBorder="1" applyAlignment="1">
      <alignment horizontal="center" vertical="center" wrapText="1"/>
    </xf>
    <xf numFmtId="177" fontId="30" fillId="0" borderId="12" xfId="41" applyNumberFormat="1" applyFont="1" applyBorder="1" applyAlignment="1">
      <alignment horizontal="center" vertical="center" wrapText="1"/>
    </xf>
    <xf numFmtId="177" fontId="30" fillId="0" borderId="13" xfId="41" applyNumberFormat="1" applyFont="1" applyBorder="1" applyAlignment="1">
      <alignment horizontal="center"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21" fillId="0" borderId="10" xfId="0" applyFont="1" applyBorder="1" applyAlignment="1">
      <alignment horizontal="center" vertical="center" wrapText="1"/>
    </xf>
    <xf numFmtId="177" fontId="18" fillId="0" borderId="11" xfId="41" applyNumberFormat="1" applyFont="1" applyBorder="1" applyAlignment="1">
      <alignment horizontal="center" vertical="center" wrapText="1"/>
    </xf>
    <xf numFmtId="177" fontId="18" fillId="0" borderId="12" xfId="41" applyNumberFormat="1" applyFont="1" applyBorder="1" applyAlignment="1">
      <alignment horizontal="center" vertical="center" wrapText="1"/>
    </xf>
    <xf numFmtId="177" fontId="18" fillId="0" borderId="13" xfId="41" applyNumberFormat="1" applyFont="1" applyBorder="1" applyAlignment="1">
      <alignment horizontal="center" vertical="center" wrapText="1"/>
    </xf>
    <xf numFmtId="0" fontId="5" fillId="0" borderId="0" xfId="57" applyFont="1" applyAlignment="1">
      <alignment horizontal="center"/>
      <protection/>
    </xf>
    <xf numFmtId="0" fontId="17"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19" fillId="0" borderId="10"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29">
      <selection activeCell="A37" sqref="A37:G37"/>
    </sheetView>
  </sheetViews>
  <sheetFormatPr defaultColWidth="9.00390625" defaultRowHeight="12.75"/>
  <cols>
    <col min="1" max="1" width="4.375" style="18" customWidth="1"/>
    <col min="2" max="2" width="32.00390625" style="0" customWidth="1"/>
    <col min="3" max="3" width="12.625" style="0" customWidth="1"/>
    <col min="4" max="4" width="13.25390625" style="32" customWidth="1"/>
    <col min="5" max="5" width="12.00390625" style="0" customWidth="1"/>
    <col min="6" max="6" width="13.875" style="0" customWidth="1"/>
    <col min="7" max="7" width="22.625" style="0" customWidth="1"/>
    <col min="8" max="8" width="14.00390625" style="0" customWidth="1"/>
    <col min="9" max="9" width="40.00390625" style="0" customWidth="1"/>
  </cols>
  <sheetData>
    <row r="1" spans="1:9" ht="15.75">
      <c r="A1" s="43" t="s">
        <v>2</v>
      </c>
      <c r="B1" s="43"/>
      <c r="G1" s="44" t="s">
        <v>0</v>
      </c>
      <c r="H1" s="44"/>
      <c r="I1" s="44"/>
    </row>
    <row r="2" spans="1:9" ht="18.75">
      <c r="A2" s="43" t="s">
        <v>15</v>
      </c>
      <c r="B2" s="43"/>
      <c r="G2" s="45" t="s">
        <v>1</v>
      </c>
      <c r="H2" s="45"/>
      <c r="I2" s="45"/>
    </row>
    <row r="3" spans="1:9" ht="23.25" customHeight="1">
      <c r="A3" s="17"/>
      <c r="B3" s="1"/>
      <c r="G3" s="4"/>
      <c r="H3" s="48" t="s">
        <v>45</v>
      </c>
      <c r="I3" s="48"/>
    </row>
    <row r="4" spans="1:9" ht="28.5" customHeight="1">
      <c r="A4" s="79" t="s">
        <v>46</v>
      </c>
      <c r="B4" s="79"/>
      <c r="C4" s="79"/>
      <c r="D4" s="79"/>
      <c r="E4" s="79"/>
      <c r="F4" s="79"/>
      <c r="G4" s="79"/>
      <c r="H4" s="79"/>
      <c r="I4" s="79"/>
    </row>
    <row r="5" spans="1:9" ht="14.25" customHeight="1">
      <c r="A5" s="14"/>
      <c r="B5" s="14"/>
      <c r="C5" s="14"/>
      <c r="D5" s="33"/>
      <c r="E5" s="14"/>
      <c r="F5" s="14"/>
      <c r="G5" s="14"/>
      <c r="H5" s="14"/>
      <c r="I5" s="14"/>
    </row>
    <row r="6" spans="1:9" s="23" customFormat="1" ht="38.25" customHeight="1">
      <c r="A6" s="46" t="s">
        <v>68</v>
      </c>
      <c r="B6" s="47"/>
      <c r="C6" s="47"/>
      <c r="D6" s="47"/>
      <c r="E6" s="47"/>
      <c r="F6" s="47"/>
      <c r="G6" s="47"/>
      <c r="H6" s="47"/>
      <c r="I6" s="47"/>
    </row>
    <row r="7" spans="1:9" s="23" customFormat="1" ht="36" customHeight="1">
      <c r="A7" s="46" t="s">
        <v>67</v>
      </c>
      <c r="B7" s="46"/>
      <c r="C7" s="46"/>
      <c r="D7" s="46"/>
      <c r="E7" s="46"/>
      <c r="F7" s="46"/>
      <c r="G7" s="46"/>
      <c r="H7" s="46"/>
      <c r="I7" s="46"/>
    </row>
    <row r="8" spans="1:4" s="22" customFormat="1" ht="21.75" customHeight="1">
      <c r="A8" s="21"/>
      <c r="B8" s="22" t="s">
        <v>47</v>
      </c>
      <c r="D8" s="34"/>
    </row>
    <row r="9" spans="1:4" s="22" customFormat="1" ht="15.75" customHeight="1">
      <c r="A9" s="21"/>
      <c r="D9" s="34"/>
    </row>
    <row r="10" spans="1:9" s="24" customFormat="1" ht="35.25" customHeight="1">
      <c r="A10" s="80" t="s">
        <v>3</v>
      </c>
      <c r="B10" s="81" t="s">
        <v>4</v>
      </c>
      <c r="C10" s="81"/>
      <c r="D10" s="81"/>
      <c r="E10" s="81"/>
      <c r="F10" s="81"/>
      <c r="G10" s="81"/>
      <c r="H10" s="82" t="s">
        <v>32</v>
      </c>
      <c r="I10" s="81"/>
    </row>
    <row r="11" spans="1:9" s="13" customFormat="1" ht="26.25" customHeight="1">
      <c r="A11" s="80"/>
      <c r="B11" s="75" t="s">
        <v>5</v>
      </c>
      <c r="C11" s="50" t="s">
        <v>6</v>
      </c>
      <c r="D11" s="69" t="s">
        <v>69</v>
      </c>
      <c r="E11" s="50" t="s">
        <v>7</v>
      </c>
      <c r="F11" s="50"/>
      <c r="G11" s="75" t="s">
        <v>8</v>
      </c>
      <c r="H11" s="75" t="s">
        <v>9</v>
      </c>
      <c r="I11" s="75" t="s">
        <v>30</v>
      </c>
    </row>
    <row r="12" spans="1:9" s="13" customFormat="1" ht="26.25" customHeight="1">
      <c r="A12" s="80"/>
      <c r="B12" s="75"/>
      <c r="C12" s="50"/>
      <c r="D12" s="70"/>
      <c r="E12" s="50" t="s">
        <v>48</v>
      </c>
      <c r="F12" s="50" t="s">
        <v>49</v>
      </c>
      <c r="G12" s="75"/>
      <c r="H12" s="75"/>
      <c r="I12" s="75"/>
    </row>
    <row r="13" spans="1:9" s="13" customFormat="1" ht="36.75" customHeight="1">
      <c r="A13" s="80"/>
      <c r="B13" s="75"/>
      <c r="C13" s="50"/>
      <c r="D13" s="71"/>
      <c r="E13" s="50"/>
      <c r="F13" s="50"/>
      <c r="G13" s="75"/>
      <c r="H13" s="75"/>
      <c r="I13" s="75"/>
    </row>
    <row r="14" spans="1:9" s="12" customFormat="1" ht="24.75" customHeight="1">
      <c r="A14" s="8" t="s">
        <v>44</v>
      </c>
      <c r="B14" s="61" t="s">
        <v>11</v>
      </c>
      <c r="C14" s="61"/>
      <c r="D14" s="61"/>
      <c r="E14" s="61"/>
      <c r="F14" s="61"/>
      <c r="G14" s="61"/>
      <c r="H14" s="61"/>
      <c r="I14" s="61"/>
    </row>
    <row r="15" spans="1:12" s="31" customFormat="1" ht="28.5" customHeight="1">
      <c r="A15" s="29">
        <v>1</v>
      </c>
      <c r="B15" s="51" t="s">
        <v>34</v>
      </c>
      <c r="C15" s="51"/>
      <c r="D15" s="51"/>
      <c r="E15" s="51"/>
      <c r="F15" s="51"/>
      <c r="G15" s="51"/>
      <c r="H15" s="51"/>
      <c r="I15" s="51"/>
      <c r="J15" s="30"/>
      <c r="K15" s="30"/>
      <c r="L15" s="30"/>
    </row>
    <row r="16" spans="1:12" s="12" customFormat="1" ht="49.5" customHeight="1">
      <c r="A16" s="7" t="s">
        <v>39</v>
      </c>
      <c r="B16" s="3" t="s">
        <v>27</v>
      </c>
      <c r="C16" s="28" t="s">
        <v>36</v>
      </c>
      <c r="D16" s="35">
        <f>E16+F16</f>
        <v>1125000</v>
      </c>
      <c r="E16" s="5">
        <f>125000*4</f>
        <v>500000</v>
      </c>
      <c r="F16" s="5">
        <f>125000*5</f>
        <v>625000</v>
      </c>
      <c r="G16" s="55" t="s">
        <v>26</v>
      </c>
      <c r="H16" s="66" t="s">
        <v>33</v>
      </c>
      <c r="I16" s="68" t="s">
        <v>13</v>
      </c>
      <c r="J16" s="15"/>
      <c r="K16" s="15"/>
      <c r="L16" s="15"/>
    </row>
    <row r="17" spans="1:9" s="12" customFormat="1" ht="43.5" customHeight="1">
      <c r="A17" s="7" t="s">
        <v>40</v>
      </c>
      <c r="B17" s="3" t="s">
        <v>28</v>
      </c>
      <c r="C17" s="28" t="s">
        <v>37</v>
      </c>
      <c r="D17" s="35">
        <f>E17+F17</f>
        <v>450000</v>
      </c>
      <c r="E17" s="5">
        <f>50000*4</f>
        <v>200000</v>
      </c>
      <c r="F17" s="5">
        <f>50000*5</f>
        <v>250000</v>
      </c>
      <c r="G17" s="55"/>
      <c r="H17" s="67"/>
      <c r="I17" s="68"/>
    </row>
    <row r="18" spans="1:9" s="12" customFormat="1" ht="46.5" customHeight="1">
      <c r="A18" s="7" t="s">
        <v>41</v>
      </c>
      <c r="B18" s="3" t="s">
        <v>29</v>
      </c>
      <c r="C18" s="28" t="s">
        <v>38</v>
      </c>
      <c r="D18" s="35">
        <f>E18+F18</f>
        <v>180000</v>
      </c>
      <c r="E18" s="5">
        <f>20000*4</f>
        <v>80000</v>
      </c>
      <c r="F18" s="5">
        <f>20000*5</f>
        <v>100000</v>
      </c>
      <c r="G18" s="55"/>
      <c r="H18" s="67"/>
      <c r="I18" s="68"/>
    </row>
    <row r="19" spans="1:9" s="31" customFormat="1" ht="39" customHeight="1">
      <c r="A19" s="29">
        <v>2</v>
      </c>
      <c r="B19" s="51" t="s">
        <v>55</v>
      </c>
      <c r="C19" s="51"/>
      <c r="D19" s="51"/>
      <c r="E19" s="51"/>
      <c r="F19" s="51"/>
      <c r="G19" s="51"/>
      <c r="H19" s="51"/>
      <c r="I19" s="51"/>
    </row>
    <row r="20" spans="1:9" s="13" customFormat="1" ht="27.75" customHeight="1">
      <c r="A20" s="16" t="s">
        <v>20</v>
      </c>
      <c r="B20" s="59" t="s">
        <v>56</v>
      </c>
      <c r="C20" s="60"/>
      <c r="D20" s="60"/>
      <c r="E20" s="60"/>
      <c r="F20" s="60"/>
      <c r="G20" s="72" t="s">
        <v>64</v>
      </c>
      <c r="H20" s="66" t="s">
        <v>18</v>
      </c>
      <c r="I20" s="6" t="s">
        <v>16</v>
      </c>
    </row>
    <row r="21" spans="1:9" s="13" customFormat="1" ht="24.75" customHeight="1">
      <c r="A21" s="16" t="s">
        <v>21</v>
      </c>
      <c r="B21" s="59" t="s">
        <v>57</v>
      </c>
      <c r="C21" s="60"/>
      <c r="D21" s="60"/>
      <c r="E21" s="60"/>
      <c r="F21" s="60"/>
      <c r="G21" s="73"/>
      <c r="H21" s="67"/>
      <c r="I21" s="6" t="s">
        <v>14</v>
      </c>
    </row>
    <row r="22" spans="1:9" s="13" customFormat="1" ht="48.75" customHeight="1">
      <c r="A22" s="16" t="s">
        <v>42</v>
      </c>
      <c r="B22" s="59" t="s">
        <v>58</v>
      </c>
      <c r="C22" s="60"/>
      <c r="D22" s="60"/>
      <c r="E22" s="60"/>
      <c r="F22" s="60"/>
      <c r="G22" s="74"/>
      <c r="H22" s="67"/>
      <c r="I22" s="6" t="s">
        <v>17</v>
      </c>
    </row>
    <row r="23" spans="1:9" s="12" customFormat="1" ht="24.75" customHeight="1">
      <c r="A23" s="8" t="s">
        <v>43</v>
      </c>
      <c r="B23" s="61" t="s">
        <v>19</v>
      </c>
      <c r="C23" s="61"/>
      <c r="D23" s="61"/>
      <c r="E23" s="61"/>
      <c r="F23" s="61"/>
      <c r="G23" s="61"/>
      <c r="H23" s="61"/>
      <c r="I23" s="61"/>
    </row>
    <row r="24" spans="1:9" s="31" customFormat="1" ht="21.75" customHeight="1">
      <c r="A24" s="29">
        <v>1</v>
      </c>
      <c r="B24" s="62" t="s">
        <v>70</v>
      </c>
      <c r="C24" s="63"/>
      <c r="D24" s="63"/>
      <c r="E24" s="63"/>
      <c r="F24" s="63"/>
      <c r="G24" s="63"/>
      <c r="H24" s="63"/>
      <c r="I24" s="64"/>
    </row>
    <row r="25" spans="1:9" s="12" customFormat="1" ht="21" customHeight="1">
      <c r="A25" s="55">
        <v>1</v>
      </c>
      <c r="B25" s="52" t="s">
        <v>65</v>
      </c>
      <c r="C25" s="53" t="s">
        <v>50</v>
      </c>
      <c r="D25" s="56">
        <f>E25+F25</f>
        <v>85000</v>
      </c>
      <c r="E25" s="38">
        <v>40000</v>
      </c>
      <c r="F25" s="38">
        <v>45000</v>
      </c>
      <c r="G25" s="39" t="s">
        <v>66</v>
      </c>
      <c r="H25" s="55" t="s">
        <v>10</v>
      </c>
      <c r="I25" s="3" t="s">
        <v>12</v>
      </c>
    </row>
    <row r="26" spans="1:9" s="12" customFormat="1" ht="33" customHeight="1">
      <c r="A26" s="55"/>
      <c r="B26" s="52"/>
      <c r="C26" s="53"/>
      <c r="D26" s="57"/>
      <c r="E26" s="38"/>
      <c r="F26" s="38"/>
      <c r="G26" s="40"/>
      <c r="H26" s="55"/>
      <c r="I26" s="3" t="s">
        <v>51</v>
      </c>
    </row>
    <row r="27" spans="1:9" s="12" customFormat="1" ht="34.5" customHeight="1">
      <c r="A27" s="55"/>
      <c r="B27" s="52"/>
      <c r="C27" s="53"/>
      <c r="D27" s="57"/>
      <c r="E27" s="38"/>
      <c r="F27" s="38"/>
      <c r="G27" s="40"/>
      <c r="H27" s="55"/>
      <c r="I27" s="3" t="s">
        <v>22</v>
      </c>
    </row>
    <row r="28" spans="1:9" s="12" customFormat="1" ht="30.75" customHeight="1">
      <c r="A28" s="55"/>
      <c r="B28" s="52"/>
      <c r="C28" s="53"/>
      <c r="D28" s="58"/>
      <c r="E28" s="38"/>
      <c r="F28" s="38"/>
      <c r="G28" s="41"/>
      <c r="H28" s="55"/>
      <c r="I28" s="9" t="s">
        <v>35</v>
      </c>
    </row>
    <row r="29" spans="1:9" s="31" customFormat="1" ht="38.25" customHeight="1">
      <c r="A29" s="29">
        <v>2</v>
      </c>
      <c r="B29" s="51" t="s">
        <v>71</v>
      </c>
      <c r="C29" s="51"/>
      <c r="D29" s="51"/>
      <c r="E29" s="51"/>
      <c r="F29" s="51"/>
      <c r="G29" s="51"/>
      <c r="H29" s="51"/>
      <c r="I29" s="51"/>
    </row>
    <row r="30" spans="1:9" s="12" customFormat="1" ht="27.75" customHeight="1">
      <c r="A30" s="55" t="s">
        <v>20</v>
      </c>
      <c r="B30" s="52" t="s">
        <v>23</v>
      </c>
      <c r="C30" s="53" t="s">
        <v>52</v>
      </c>
      <c r="D30" s="56">
        <f>E30+F30</f>
        <v>225000</v>
      </c>
      <c r="E30" s="38">
        <v>100000</v>
      </c>
      <c r="F30" s="38">
        <v>125000</v>
      </c>
      <c r="G30" s="76" t="s">
        <v>60</v>
      </c>
      <c r="H30" s="65" t="s">
        <v>10</v>
      </c>
      <c r="I30" s="3" t="s">
        <v>59</v>
      </c>
    </row>
    <row r="31" spans="1:9" s="12" customFormat="1" ht="17.25" customHeight="1">
      <c r="A31" s="55"/>
      <c r="B31" s="52"/>
      <c r="C31" s="53"/>
      <c r="D31" s="58"/>
      <c r="E31" s="38"/>
      <c r="F31" s="38"/>
      <c r="G31" s="77"/>
      <c r="H31" s="65"/>
      <c r="I31" s="3" t="s">
        <v>25</v>
      </c>
    </row>
    <row r="32" spans="1:9" s="12" customFormat="1" ht="45" customHeight="1">
      <c r="A32" s="55" t="s">
        <v>21</v>
      </c>
      <c r="B32" s="52" t="s">
        <v>24</v>
      </c>
      <c r="C32" s="53" t="s">
        <v>53</v>
      </c>
      <c r="D32" s="56">
        <f>E32+F32</f>
        <v>315000</v>
      </c>
      <c r="E32" s="38">
        <v>140000</v>
      </c>
      <c r="F32" s="38">
        <v>175000</v>
      </c>
      <c r="G32" s="77"/>
      <c r="H32" s="65"/>
      <c r="I32" s="83" t="s">
        <v>72</v>
      </c>
    </row>
    <row r="33" spans="1:9" s="12" customFormat="1" ht="18.75" customHeight="1">
      <c r="A33" s="55"/>
      <c r="B33" s="52"/>
      <c r="C33" s="53"/>
      <c r="D33" s="57"/>
      <c r="E33" s="38"/>
      <c r="F33" s="38"/>
      <c r="G33" s="77"/>
      <c r="H33" s="65"/>
      <c r="I33" s="9" t="s">
        <v>54</v>
      </c>
    </row>
    <row r="34" spans="1:9" s="12" customFormat="1" ht="28.5" customHeight="1">
      <c r="A34" s="55"/>
      <c r="B34" s="52"/>
      <c r="C34" s="53"/>
      <c r="D34" s="58"/>
      <c r="E34" s="38"/>
      <c r="F34" s="38"/>
      <c r="G34" s="78"/>
      <c r="H34" s="65"/>
      <c r="I34" s="9" t="s">
        <v>35</v>
      </c>
    </row>
    <row r="35" spans="1:9" s="12" customFormat="1" ht="5.25" customHeight="1">
      <c r="A35" s="25"/>
      <c r="B35" s="26"/>
      <c r="C35" s="10"/>
      <c r="D35" s="36"/>
      <c r="E35" s="10"/>
      <c r="F35" s="10"/>
      <c r="G35" s="10"/>
      <c r="H35" s="27"/>
      <c r="I35" s="11"/>
    </row>
    <row r="36" spans="1:7" ht="20.25" customHeight="1">
      <c r="A36" s="54" t="s">
        <v>61</v>
      </c>
      <c r="B36" s="54"/>
      <c r="C36" s="54"/>
      <c r="D36" s="54"/>
      <c r="E36" s="54"/>
      <c r="F36" s="54"/>
      <c r="G36" s="54"/>
    </row>
    <row r="37" spans="1:7" ht="20.25" customHeight="1">
      <c r="A37" s="54" t="s">
        <v>62</v>
      </c>
      <c r="B37" s="54"/>
      <c r="C37" s="54"/>
      <c r="D37" s="54"/>
      <c r="E37" s="54"/>
      <c r="F37" s="54"/>
      <c r="G37" s="54"/>
    </row>
    <row r="38" spans="1:9" ht="33" customHeight="1">
      <c r="A38" s="19"/>
      <c r="B38" s="42" t="s">
        <v>63</v>
      </c>
      <c r="C38" s="42"/>
      <c r="D38" s="42"/>
      <c r="E38" s="42"/>
      <c r="F38" s="42"/>
      <c r="G38" s="42"/>
      <c r="H38" s="49" t="s">
        <v>31</v>
      </c>
      <c r="I38" s="49"/>
    </row>
    <row r="39" spans="1:9" ht="15">
      <c r="A39" s="20"/>
      <c r="B39" s="2"/>
      <c r="C39" s="2"/>
      <c r="D39" s="37"/>
      <c r="H39" s="2"/>
      <c r="I39" s="2"/>
    </row>
    <row r="44" spans="8:9" ht="16.5">
      <c r="H44" s="49"/>
      <c r="I44" s="49"/>
    </row>
  </sheetData>
  <sheetProtection/>
  <mergeCells count="61">
    <mergeCell ref="A7:I7"/>
    <mergeCell ref="G30:G34"/>
    <mergeCell ref="A4:I4"/>
    <mergeCell ref="A10:A13"/>
    <mergeCell ref="B10:G10"/>
    <mergeCell ref="H10:I10"/>
    <mergeCell ref="B11:B13"/>
    <mergeCell ref="C11:C13"/>
    <mergeCell ref="E11:F11"/>
    <mergeCell ref="G11:G13"/>
    <mergeCell ref="H11:H13"/>
    <mergeCell ref="I11:I13"/>
    <mergeCell ref="B14:I14"/>
    <mergeCell ref="B15:I15"/>
    <mergeCell ref="G16:G18"/>
    <mergeCell ref="H16:H18"/>
    <mergeCell ref="I16:I18"/>
    <mergeCell ref="D11:D13"/>
    <mergeCell ref="A36:G36"/>
    <mergeCell ref="A32:A34"/>
    <mergeCell ref="B19:I19"/>
    <mergeCell ref="B20:F20"/>
    <mergeCell ref="G20:G22"/>
    <mergeCell ref="H20:H22"/>
    <mergeCell ref="B32:B34"/>
    <mergeCell ref="B23:I23"/>
    <mergeCell ref="B24:I24"/>
    <mergeCell ref="C32:C34"/>
    <mergeCell ref="E32:E34"/>
    <mergeCell ref="F32:F34"/>
    <mergeCell ref="H30:H34"/>
    <mergeCell ref="H25:H28"/>
    <mergeCell ref="D30:D31"/>
    <mergeCell ref="D32:D34"/>
    <mergeCell ref="B30:B31"/>
    <mergeCell ref="C30:C31"/>
    <mergeCell ref="D25:D28"/>
    <mergeCell ref="A30:A31"/>
    <mergeCell ref="E30:E31"/>
    <mergeCell ref="B21:F21"/>
    <mergeCell ref="B22:F22"/>
    <mergeCell ref="H44:I44"/>
    <mergeCell ref="E12:E13"/>
    <mergeCell ref="F12:F13"/>
    <mergeCell ref="H38:I38"/>
    <mergeCell ref="B29:I29"/>
    <mergeCell ref="B25:B28"/>
    <mergeCell ref="C25:C28"/>
    <mergeCell ref="A37:G37"/>
    <mergeCell ref="A25:A28"/>
    <mergeCell ref="E25:E28"/>
    <mergeCell ref="F25:F28"/>
    <mergeCell ref="G25:G28"/>
    <mergeCell ref="B38:G38"/>
    <mergeCell ref="A2:B2"/>
    <mergeCell ref="A1:B1"/>
    <mergeCell ref="G1:I1"/>
    <mergeCell ref="G2:I2"/>
    <mergeCell ref="A6:I6"/>
    <mergeCell ref="H3:I3"/>
    <mergeCell ref="F30:F31"/>
  </mergeCells>
  <printOptions/>
  <pageMargins left="0.15748031496062992" right="0.03937007874015748" top="0.5118110236220472" bottom="0.5118110236220472"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 THPT Cua 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NgaKT</cp:lastModifiedBy>
  <cp:lastPrinted>2018-09-15T04:34:47Z</cp:lastPrinted>
  <dcterms:created xsi:type="dcterms:W3CDTF">2002-01-25T12:28:02Z</dcterms:created>
  <dcterms:modified xsi:type="dcterms:W3CDTF">2018-09-15T04:35:01Z</dcterms:modified>
  <cp:category/>
  <cp:version/>
  <cp:contentType/>
  <cp:contentStatus/>
</cp:coreProperties>
</file>